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640" activeTab="0"/>
  </bookViews>
  <sheets>
    <sheet name="Expense Report" sheetId="1" r:id="rId1"/>
    <sheet name="Company Paid Expenses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<sst xmlns="http://schemas.openxmlformats.org/spreadsheetml/2006/main" count="67" uniqueCount="60">
  <si>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Don Selvy Enterprises Inc.</t>
  </si>
  <si>
    <t>Expense Report</t>
  </si>
  <si>
    <t>Name:</t>
  </si>
  <si>
    <t>Day of the Week</t>
  </si>
  <si>
    <t>Date</t>
  </si>
  <si>
    <t>From</t>
  </si>
  <si>
    <t>To</t>
  </si>
  <si>
    <t>Lodging</t>
  </si>
  <si>
    <t>MI&amp;E</t>
  </si>
  <si>
    <t>Maximum Allowable</t>
  </si>
  <si>
    <t>MI&amp;E Claimed</t>
  </si>
  <si>
    <t>Additional AUTHORIZED Exception</t>
  </si>
  <si>
    <t>Subtotal Claimed per Diem</t>
  </si>
  <si>
    <t>Telephone</t>
  </si>
  <si>
    <t>Rental Car</t>
  </si>
  <si>
    <t>Parking/Tolls/Gas</t>
  </si>
  <si>
    <t>TransOther</t>
  </si>
  <si>
    <t>Air Fare/Ferry/Train</t>
  </si>
  <si>
    <t>Other (Itemized Attached)</t>
  </si>
  <si>
    <t>Total Allowable Costs</t>
  </si>
  <si>
    <t>Total Costs</t>
  </si>
  <si>
    <t>Total Expenses</t>
  </si>
  <si>
    <t>Company Charged</t>
  </si>
  <si>
    <t>Due to Employee</t>
  </si>
  <si>
    <t>Company Paid Expenses</t>
  </si>
  <si>
    <t>Description</t>
  </si>
  <si>
    <t>Expense</t>
  </si>
  <si>
    <t>Amount</t>
  </si>
  <si>
    <t>Airline Ticket</t>
  </si>
  <si>
    <t>Hotel</t>
  </si>
  <si>
    <t>City Tax (hotel)</t>
  </si>
  <si>
    <t>State Tax (hotel)</t>
  </si>
  <si>
    <t>Rental Car (gas)</t>
  </si>
  <si>
    <t>Airport Parking</t>
  </si>
  <si>
    <t xml:space="preserve">Miscellaneous </t>
  </si>
  <si>
    <t>TOTAL COMPANY CHARGES</t>
  </si>
  <si>
    <t>I certify that all information recorded on this expense report is true and accurate to the best of my knowledge and belief.</t>
  </si>
  <si>
    <t>Signature:</t>
  </si>
  <si>
    <t>GSA Max.</t>
  </si>
  <si>
    <t>Explanation for Additional AUTHORIZED Exception:</t>
  </si>
  <si>
    <t>OVHD</t>
  </si>
  <si>
    <t>Reason for Trip:</t>
  </si>
  <si>
    <t>Charge Number:</t>
  </si>
  <si>
    <t>Personal Auto Miles Traveled</t>
  </si>
  <si>
    <t>Reimbursable Unallowable Costs</t>
  </si>
  <si>
    <t>TOTALS</t>
  </si>
  <si>
    <t>Remarks:</t>
  </si>
  <si>
    <t>Start Date:</t>
  </si>
  <si>
    <t>End Date:</t>
  </si>
  <si>
    <t xml:space="preserve">Day </t>
  </si>
  <si>
    <t>EM-60R-2009</t>
  </si>
  <si>
    <t>CA-EGYP-2009</t>
  </si>
  <si>
    <t>ND-RANG-2009</t>
  </si>
  <si>
    <t>RI-ROBD-2009</t>
  </si>
  <si>
    <t>NT-H71-2009</t>
  </si>
  <si>
    <t>RI-H71-2009</t>
  </si>
  <si>
    <t xml:space="preserve"> </t>
  </si>
  <si>
    <t>Rental Car (Split by Day)</t>
  </si>
  <si>
    <t>M&amp;IE</t>
  </si>
  <si>
    <t>Personal Auto Expense (.655/mile) Jan 01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</si>
</sst>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[$-409]d\-mmm\-yy;@"/>
    <numFmt numFmtId="166" formatCode="mmm\-yyyy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Verdana"/>
      <family val="2"/>
    </font>
    <font>
      <sz val="11"/>
      <color indexed="8"/>
      <name val="Lucida Handwriting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Verdana"/>
      <family val="2"/>
    </font>
    <font>
      <sz val="8"/>
      <color theme="1"/>
      <name val="Calibri"/>
      <family val="2"/>
    </font>
    <font>
      <sz val="11"/>
      <color theme="1"/>
      <name val="Lucida Handwriting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55" applyFont="1" applyBorder="1" applyAlignment="1" applyProtection="1">
      <alignment horizontal="center"/>
      <protection/>
    </xf>
    <xf numFmtId="0" fontId="5" fillId="0" borderId="10" xfId="55" applyFont="1" applyBorder="1" applyAlignment="1" applyProtection="1">
      <alignment horizontal="center" wrapText="1"/>
      <protection locked="0"/>
    </xf>
    <xf numFmtId="44" fontId="5" fillId="0" borderId="10" xfId="55" applyNumberFormat="1" applyFont="1" applyBorder="1" applyProtection="1">
      <alignment/>
      <protection locked="0"/>
    </xf>
    <xf numFmtId="0" fontId="5" fillId="0" borderId="10" xfId="55" applyFont="1" applyBorder="1" applyProtection="1">
      <alignment/>
      <protection locked="0"/>
    </xf>
    <xf numFmtId="0" fontId="5" fillId="0" borderId="10" xfId="55" applyFont="1" applyBorder="1" applyAlignment="1" applyProtection="1">
      <alignment horizontal="center"/>
      <protection locked="0"/>
    </xf>
    <xf numFmtId="0" fontId="4" fillId="0" borderId="0" xfId="55" applyFont="1" applyBorder="1" applyAlignment="1" applyProtection="1">
      <alignment wrapText="1"/>
      <protection/>
    </xf>
    <xf numFmtId="165" fontId="5" fillId="0" borderId="10" xfId="55" applyNumberFormat="1" applyFont="1" applyBorder="1" applyProtection="1">
      <alignment/>
      <protection locked="0"/>
    </xf>
    <xf numFmtId="0" fontId="0" fillId="0" borderId="0" xfId="0" applyBorder="1" applyAlignment="1">
      <alignment/>
    </xf>
    <xf numFmtId="44" fontId="1" fillId="33" borderId="10" xfId="44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Border="1" applyAlignment="1">
      <alignment horizontal="right"/>
    </xf>
    <xf numFmtId="44" fontId="0" fillId="34" borderId="0" xfId="0" applyNumberFormat="1" applyFill="1" applyBorder="1" applyAlignment="1">
      <alignment/>
    </xf>
    <xf numFmtId="15" fontId="7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44" fontId="1" fillId="0" borderId="10" xfId="44" applyFont="1" applyBorder="1" applyAlignment="1" applyProtection="1">
      <alignment/>
      <protection locked="0"/>
    </xf>
    <xf numFmtId="44" fontId="1" fillId="34" borderId="10" xfId="44" applyFont="1" applyFill="1" applyBorder="1" applyAlignment="1" applyProtection="1">
      <alignment/>
      <protection locked="0"/>
    </xf>
    <xf numFmtId="44" fontId="1" fillId="0" borderId="10" xfId="44" applyFont="1" applyBorder="1" applyAlignment="1" applyProtection="1">
      <alignment horizontal="center"/>
      <protection locked="0"/>
    </xf>
    <xf numFmtId="44" fontId="1" fillId="0" borderId="10" xfId="44" applyFont="1" applyBorder="1" applyAlignment="1" applyProtection="1">
      <alignment/>
      <protection/>
    </xf>
    <xf numFmtId="1" fontId="1" fillId="0" borderId="10" xfId="42" applyNumberFormat="1" applyFont="1" applyBorder="1" applyAlignment="1" applyProtection="1">
      <alignment/>
      <protection locked="0"/>
    </xf>
    <xf numFmtId="44" fontId="0" fillId="35" borderId="10" xfId="0" applyNumberFormat="1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44" fontId="4" fillId="33" borderId="10" xfId="55" applyNumberFormat="1" applyFont="1" applyFill="1" applyBorder="1" applyProtection="1">
      <alignment/>
      <protection/>
    </xf>
    <xf numFmtId="0" fontId="0" fillId="0" borderId="0" xfId="0" applyBorder="1" applyAlignment="1">
      <alignment/>
    </xf>
    <xf numFmtId="44" fontId="0" fillId="0" borderId="10" xfId="0" applyNumberFormat="1" applyBorder="1" applyAlignment="1">
      <alignment/>
    </xf>
    <xf numFmtId="44" fontId="3" fillId="34" borderId="10" xfId="44" applyFont="1" applyFill="1" applyBorder="1" applyAlignment="1" applyProtection="1">
      <alignment/>
      <protection/>
    </xf>
    <xf numFmtId="44" fontId="3" fillId="33" borderId="10" xfId="44" applyFont="1" applyFill="1" applyBorder="1" applyAlignment="1">
      <alignment/>
    </xf>
    <xf numFmtId="44" fontId="3" fillId="33" borderId="10" xfId="44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4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5" fillId="0" borderId="10" xfId="55" applyNumberFormat="1" applyFont="1" applyBorder="1" applyProtection="1">
      <alignment/>
      <protection locked="0"/>
    </xf>
    <xf numFmtId="0" fontId="0" fillId="0" borderId="10" xfId="0" applyBorder="1" applyAlignment="1">
      <alignment horizontal="center"/>
    </xf>
    <xf numFmtId="0" fontId="0" fillId="36" borderId="15" xfId="0" applyFill="1" applyBorder="1" applyAlignment="1">
      <alignment/>
    </xf>
    <xf numFmtId="0" fontId="48" fillId="0" borderId="10" xfId="0" applyFont="1" applyBorder="1" applyAlignment="1">
      <alignment horizontal="center"/>
    </xf>
    <xf numFmtId="0" fontId="49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14" fontId="0" fillId="0" borderId="15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11" xfId="0" applyFont="1" applyBorder="1" applyAlignment="1" applyProtection="1">
      <alignment/>
      <protection locked="0"/>
    </xf>
    <xf numFmtId="44" fontId="1" fillId="0" borderId="17" xfId="44" applyFont="1" applyBorder="1" applyAlignment="1" applyProtection="1">
      <alignment/>
      <protection locked="0"/>
    </xf>
    <xf numFmtId="44" fontId="8" fillId="0" borderId="16" xfId="44" applyFont="1" applyBorder="1" applyAlignment="1" applyProtection="1">
      <alignment/>
      <protection locked="0"/>
    </xf>
    <xf numFmtId="0" fontId="14" fillId="0" borderId="0" xfId="0" applyFont="1" applyAlignment="1">
      <alignment/>
    </xf>
    <xf numFmtId="14" fontId="0" fillId="0" borderId="0" xfId="0" applyNumberFormat="1" applyBorder="1" applyAlignment="1">
      <alignment horizontal="right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0" fillId="35" borderId="10" xfId="0" applyFill="1" applyBorder="1" applyAlignment="1">
      <alignment horizontal="right"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9" fillId="36" borderId="12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50" fillId="0" borderId="18" xfId="0" applyFont="1" applyBorder="1" applyAlignment="1" applyProtection="1">
      <alignment horizontal="center"/>
      <protection locked="0"/>
    </xf>
    <xf numFmtId="0" fontId="12" fillId="0" borderId="10" xfId="55" applyFont="1" applyBorder="1" applyAlignment="1" applyProtection="1">
      <alignment horizontal="center"/>
      <protection/>
    </xf>
    <xf numFmtId="0" fontId="4" fillId="37" borderId="10" xfId="55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57150</xdr:rowOff>
    </xdr:from>
    <xdr:to>
      <xdr:col>3</xdr:col>
      <xdr:colOff>409575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564" t="11904" r="10868" b="9524"/>
        <a:stretch>
          <a:fillRect/>
        </a:stretch>
      </xdr:blipFill>
      <xdr:spPr>
        <a:xfrm>
          <a:off x="2028825" y="57150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Layout" workbookViewId="0" topLeftCell="A1">
      <selection activeCell="J18" sqref="J18"/>
    </sheetView>
  </sheetViews>
  <sheetFormatPr defaultColWidth="9.140625" defaultRowHeight="15"/>
  <cols>
    <col min="1" max="1" width="9.140625" style="0" customWidth="1"/>
    <col min="2" max="2" width="10.421875" style="0" bestFit="1" customWidth="1"/>
    <col min="3" max="3" width="11.57421875" style="0" customWidth="1"/>
    <col min="4" max="4" width="11.7109375" style="0" customWidth="1"/>
    <col min="5" max="5" width="12.28125" style="0" customWidth="1"/>
    <col min="6" max="6" width="11.421875" style="0" customWidth="1"/>
    <col min="7" max="7" width="11.28125" style="0" customWidth="1"/>
    <col min="8" max="8" width="13.00390625" style="0" customWidth="1"/>
    <col min="9" max="10" width="11.28125" style="0" customWidth="1"/>
    <col min="11" max="11" width="12.57421875" style="0" customWidth="1"/>
    <col min="12" max="12" width="10.57421875" style="0" bestFit="1" customWidth="1"/>
  </cols>
  <sheetData>
    <row r="1" spans="1:11" ht="30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9.5" customHeight="1" thickBo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2" ht="13.5" customHeight="1" thickBot="1">
      <c r="A3" s="33" t="s">
        <v>2</v>
      </c>
      <c r="B3" s="76"/>
      <c r="C3" s="76"/>
      <c r="D3" s="73" t="s">
        <v>41</v>
      </c>
      <c r="E3" s="74"/>
      <c r="F3" s="71"/>
      <c r="G3" s="72"/>
      <c r="H3" s="72"/>
      <c r="I3" s="72"/>
      <c r="J3" s="72"/>
      <c r="K3" s="32"/>
      <c r="L3" s="39" t="s">
        <v>47</v>
      </c>
    </row>
    <row r="4" spans="1:12" ht="13.5" customHeight="1" thickBot="1">
      <c r="A4" s="12"/>
      <c r="B4" s="1"/>
      <c r="C4" s="41" t="s">
        <v>49</v>
      </c>
      <c r="D4" s="38">
        <v>1</v>
      </c>
      <c r="E4" s="38">
        <v>2</v>
      </c>
      <c r="F4" s="38">
        <v>3</v>
      </c>
      <c r="G4" s="38">
        <v>4</v>
      </c>
      <c r="H4" s="38">
        <v>5</v>
      </c>
      <c r="I4" s="38">
        <v>6</v>
      </c>
      <c r="J4" s="38">
        <v>7</v>
      </c>
      <c r="K4" s="9"/>
      <c r="L4" s="45"/>
    </row>
    <row r="5" spans="1:12" ht="13.5" customHeight="1" thickBot="1">
      <c r="A5" s="66" t="s">
        <v>38</v>
      </c>
      <c r="B5" s="67"/>
      <c r="C5" s="42" t="s">
        <v>3</v>
      </c>
      <c r="D5" s="40" t="str">
        <f>IF(ISTEXT(D6)," ",CHOOSE(WEEKDAY(D6),"Sunday","Monday","Tuesday","Wednesday","Thursday","Friday","Saturday"))</f>
        <v>Saturday</v>
      </c>
      <c r="E5" s="40" t="str">
        <f aca="true" t="shared" si="0" ref="E5:J5">IF(ISTEXT(E6)," ",CHOOSE(WEEKDAY(E6),"Sunday","Monday","Tuesday","Wednesday","Thursday","Friday","Saturday"))</f>
        <v> </v>
      </c>
      <c r="F5" s="40" t="str">
        <f t="shared" si="0"/>
        <v> </v>
      </c>
      <c r="G5" s="40" t="str">
        <f t="shared" si="0"/>
        <v> </v>
      </c>
      <c r="H5" s="40" t="str">
        <f t="shared" si="0"/>
        <v> </v>
      </c>
      <c r="I5" s="40" t="str">
        <f t="shared" si="0"/>
        <v> </v>
      </c>
      <c r="J5" s="40" t="str">
        <f t="shared" si="0"/>
        <v> </v>
      </c>
      <c r="K5" s="9"/>
      <c r="L5" s="39" t="s">
        <v>48</v>
      </c>
    </row>
    <row r="6" spans="1:12" ht="13.5" customHeight="1" thickBot="1">
      <c r="A6" s="11" t="s">
        <v>58</v>
      </c>
      <c r="B6" s="1" t="s">
        <v>7</v>
      </c>
      <c r="C6" s="42" t="s">
        <v>4</v>
      </c>
      <c r="D6" s="16">
        <f>L4</f>
        <v>0</v>
      </c>
      <c r="E6" s="16" t="str">
        <f aca="true" t="shared" si="1" ref="E6:J6">IF($D$6+(E4-1)&lt;=$L$6,$D$6+(E4-1),"NO TRAVEL")</f>
        <v>NO TRAVEL</v>
      </c>
      <c r="F6" s="16" t="str">
        <f t="shared" si="1"/>
        <v>NO TRAVEL</v>
      </c>
      <c r="G6" s="16" t="str">
        <f t="shared" si="1"/>
        <v>NO TRAVEL</v>
      </c>
      <c r="H6" s="16" t="str">
        <f t="shared" si="1"/>
        <v>NO TRAVEL</v>
      </c>
      <c r="I6" s="16" t="str">
        <f t="shared" si="1"/>
        <v>NO TRAVEL</v>
      </c>
      <c r="J6" s="16" t="str">
        <f t="shared" si="1"/>
        <v>NO TRAVEL</v>
      </c>
      <c r="K6" s="9"/>
      <c r="L6" s="45"/>
    </row>
    <row r="7" spans="1:11" ht="13.5" customHeight="1">
      <c r="A7" s="20"/>
      <c r="B7" s="18"/>
      <c r="C7" s="42" t="s">
        <v>5</v>
      </c>
      <c r="D7" s="17"/>
      <c r="E7" s="17"/>
      <c r="F7" s="17" t="str">
        <f>IF($L$6=F6,$D$8," ")</f>
        <v> </v>
      </c>
      <c r="G7" s="17" t="str">
        <f>IF($L$6=G6,$D$8," ")</f>
        <v> </v>
      </c>
      <c r="H7" s="17"/>
      <c r="I7" s="17" t="str">
        <f>IF($L$6=I6,$D$8," ")</f>
        <v> </v>
      </c>
      <c r="J7" s="17" t="str">
        <f>IF($L$6=J6,$D$8," ")</f>
        <v> </v>
      </c>
      <c r="K7" s="9"/>
    </row>
    <row r="8" spans="1:11" ht="13.5" customHeight="1" thickBot="1">
      <c r="A8" s="13"/>
      <c r="B8" s="13"/>
      <c r="C8" s="43" t="s">
        <v>6</v>
      </c>
      <c r="D8" s="47"/>
      <c r="E8" s="47"/>
      <c r="F8" s="47" t="str">
        <f>IF(F6=$L$6,$D$7," ")</f>
        <v> </v>
      </c>
      <c r="G8" s="47" t="str">
        <f>IF(G6=$L$6,$D$7," ")</f>
        <v> </v>
      </c>
      <c r="H8" s="47"/>
      <c r="I8" s="47" t="str">
        <f>IF(I6=$L$6,$D$7," ")</f>
        <v> </v>
      </c>
      <c r="J8" s="47" t="str">
        <f>IF(J6=$L$6,$D$7," ")</f>
        <v> </v>
      </c>
      <c r="K8" s="9"/>
    </row>
    <row r="9" spans="1:11" ht="13.5" customHeight="1" thickBot="1" thickTop="1">
      <c r="A9" s="75" t="s">
        <v>9</v>
      </c>
      <c r="B9" s="75"/>
      <c r="C9" s="44" t="s">
        <v>8</v>
      </c>
      <c r="D9" s="49"/>
      <c r="E9" s="49"/>
      <c r="F9" s="49">
        <f>IF(F6&lt;$L$6,$A$7,IF(F6=$L$6,$A$7*0.75,0))</f>
        <v>0</v>
      </c>
      <c r="G9" s="49">
        <f>IF(G6&lt;$L$6,$A$7,IF(G6=$L$6,$A$7*0.75,0))</f>
        <v>0</v>
      </c>
      <c r="H9" s="49"/>
      <c r="I9" s="49"/>
      <c r="J9" s="49">
        <f>IF(J6&lt;$L$6,$A$7,IF(J6=$L$6,$A$7*0.75,0))</f>
        <v>0</v>
      </c>
      <c r="K9" s="9"/>
    </row>
    <row r="10" spans="1:11" ht="13.5" customHeight="1" thickBot="1" thickTop="1">
      <c r="A10" s="75"/>
      <c r="B10" s="75"/>
      <c r="C10" s="44" t="s">
        <v>7</v>
      </c>
      <c r="D10" s="49"/>
      <c r="E10" s="49"/>
      <c r="F10" s="49">
        <f>IF(F9=$A$7,$B$7,0)</f>
        <v>0</v>
      </c>
      <c r="G10" s="49">
        <f>IF(G9=$A$7,$B$7,0)</f>
        <v>0</v>
      </c>
      <c r="H10" s="49">
        <f>IF(H9=$A$7,$B$7,0)</f>
        <v>0</v>
      </c>
      <c r="I10" s="49"/>
      <c r="J10" s="49">
        <f>IF(J9=$A$7,$B$7,0)</f>
        <v>0</v>
      </c>
      <c r="K10" s="46" t="s">
        <v>45</v>
      </c>
    </row>
    <row r="11" spans="1:11" ht="13.5" customHeight="1" thickTop="1">
      <c r="A11" s="68" t="s">
        <v>10</v>
      </c>
      <c r="B11" s="69"/>
      <c r="C11" s="70"/>
      <c r="D11" s="48">
        <f aca="true" t="shared" si="2" ref="D11:J11">D9</f>
        <v>0</v>
      </c>
      <c r="E11" s="48">
        <f t="shared" si="2"/>
        <v>0</v>
      </c>
      <c r="F11" s="48">
        <f t="shared" si="2"/>
        <v>0</v>
      </c>
      <c r="G11" s="48">
        <f t="shared" si="2"/>
        <v>0</v>
      </c>
      <c r="H11" s="48">
        <f t="shared" si="2"/>
        <v>0</v>
      </c>
      <c r="I11" s="48">
        <f t="shared" si="2"/>
        <v>0</v>
      </c>
      <c r="J11" s="48">
        <f t="shared" si="2"/>
        <v>0</v>
      </c>
      <c r="K11" s="10">
        <f>SUM(D11:J11)</f>
        <v>0</v>
      </c>
    </row>
    <row r="12" spans="1:11" ht="15">
      <c r="A12" s="55" t="s">
        <v>7</v>
      </c>
      <c r="B12" s="56"/>
      <c r="C12" s="57"/>
      <c r="D12" s="18"/>
      <c r="E12" s="18"/>
      <c r="F12" s="18"/>
      <c r="G12" s="18"/>
      <c r="H12" s="18">
        <f>IF(H10&gt;0,$D$12,0)</f>
        <v>0</v>
      </c>
      <c r="I12" s="18">
        <f>IF(I10&gt;0,$D$12,0)</f>
        <v>0</v>
      </c>
      <c r="J12" s="18">
        <f>IF(J10&gt;0,$D$12,0)</f>
        <v>0</v>
      </c>
      <c r="K12" s="10">
        <f>SUM(D12:J12)</f>
        <v>0</v>
      </c>
    </row>
    <row r="13" spans="1:11" ht="15">
      <c r="A13" s="55" t="s">
        <v>11</v>
      </c>
      <c r="B13" s="56"/>
      <c r="C13" s="57"/>
      <c r="D13" s="18"/>
      <c r="E13" s="18"/>
      <c r="F13" s="18">
        <f>IF(F9=$A$7,E13,0)</f>
        <v>0</v>
      </c>
      <c r="G13" s="18">
        <f>IF(G9=$A$7,F13,0)</f>
        <v>0</v>
      </c>
      <c r="H13" s="18">
        <f>IF(H9=$A$7,G13,0)</f>
        <v>0</v>
      </c>
      <c r="I13" s="18">
        <f>IF(I9=$A$7,H13,0)</f>
        <v>0</v>
      </c>
      <c r="J13" s="18">
        <f>IF(J9=$A$7,I13,0)</f>
        <v>0</v>
      </c>
      <c r="K13" s="10">
        <f>SUM(D13:J13)</f>
        <v>0</v>
      </c>
    </row>
    <row r="14" spans="1:11" ht="14.25" customHeight="1">
      <c r="A14" s="61" t="s">
        <v>12</v>
      </c>
      <c r="B14" s="62"/>
      <c r="C14" s="63"/>
      <c r="D14" s="29">
        <f>SUM(D11:D13)</f>
        <v>0</v>
      </c>
      <c r="E14" s="29">
        <f aca="true" t="shared" si="3" ref="E14:J14">SUM(E11:E13)</f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30">
        <f>SUM(D14:J14)</f>
        <v>0</v>
      </c>
    </row>
    <row r="15" spans="1:11" ht="15">
      <c r="A15" s="55" t="s">
        <v>13</v>
      </c>
      <c r="B15" s="56"/>
      <c r="C15" s="57"/>
      <c r="D15" s="18"/>
      <c r="E15" s="18"/>
      <c r="F15" s="18"/>
      <c r="G15" s="18"/>
      <c r="H15" s="18"/>
      <c r="I15" s="18"/>
      <c r="J15" s="18"/>
      <c r="K15" s="10">
        <f aca="true" t="shared" si="4" ref="K15:K24">SUM(D15:J15)</f>
        <v>0</v>
      </c>
    </row>
    <row r="16" spans="1:11" ht="15">
      <c r="A16" s="55" t="s">
        <v>43</v>
      </c>
      <c r="B16" s="56"/>
      <c r="C16" s="57"/>
      <c r="D16" s="22"/>
      <c r="E16" s="22"/>
      <c r="F16" s="22"/>
      <c r="G16" s="22"/>
      <c r="H16" s="22"/>
      <c r="I16" s="22"/>
      <c r="J16" s="22"/>
      <c r="K16" s="10"/>
    </row>
    <row r="17" spans="1:11" ht="15">
      <c r="A17" s="80" t="s">
        <v>59</v>
      </c>
      <c r="B17" s="81"/>
      <c r="C17" s="82"/>
      <c r="D17" s="21">
        <f>D16*0.655</f>
        <v>0</v>
      </c>
      <c r="E17" s="21">
        <f>E16*0.655</f>
        <v>0</v>
      </c>
      <c r="F17" s="21">
        <f>F16*0.655</f>
        <v>0</v>
      </c>
      <c r="G17" s="21">
        <f>G16*0.655</f>
        <v>0</v>
      </c>
      <c r="H17" s="21">
        <f>H16*0.655</f>
        <v>0</v>
      </c>
      <c r="I17" s="21">
        <f>I16*0.655</f>
        <v>0</v>
      </c>
      <c r="J17" s="21">
        <f>J16*0.655</f>
        <v>0</v>
      </c>
      <c r="K17" s="10">
        <f>SUM(D17:J17)</f>
        <v>0</v>
      </c>
    </row>
    <row r="18" spans="1:11" ht="15">
      <c r="A18" s="55" t="s">
        <v>57</v>
      </c>
      <c r="B18" s="56"/>
      <c r="C18" s="57"/>
      <c r="D18" s="18"/>
      <c r="E18" s="18"/>
      <c r="F18" s="18"/>
      <c r="G18" s="18"/>
      <c r="H18" s="18"/>
      <c r="I18" s="18"/>
      <c r="J18" s="18"/>
      <c r="K18" s="10">
        <f t="shared" si="4"/>
        <v>0</v>
      </c>
    </row>
    <row r="19" spans="1:11" ht="15">
      <c r="A19" s="55" t="s">
        <v>15</v>
      </c>
      <c r="B19" s="56"/>
      <c r="C19" s="57"/>
      <c r="D19" s="18"/>
      <c r="E19" s="18"/>
      <c r="F19" s="18"/>
      <c r="G19" s="18"/>
      <c r="H19" s="18"/>
      <c r="I19" s="18"/>
      <c r="J19" s="18"/>
      <c r="K19" s="10">
        <f t="shared" si="4"/>
        <v>0</v>
      </c>
    </row>
    <row r="20" spans="1:11" ht="15">
      <c r="A20" s="55" t="s">
        <v>16</v>
      </c>
      <c r="B20" s="56"/>
      <c r="C20" s="57"/>
      <c r="D20" s="18"/>
      <c r="E20" s="18"/>
      <c r="F20" s="18"/>
      <c r="G20" s="18"/>
      <c r="H20" s="18"/>
      <c r="I20" s="18"/>
      <c r="J20" s="18"/>
      <c r="K20" s="10">
        <f t="shared" si="4"/>
        <v>0</v>
      </c>
    </row>
    <row r="21" spans="1:11" ht="15">
      <c r="A21" s="55" t="s">
        <v>17</v>
      </c>
      <c r="B21" s="56"/>
      <c r="C21" s="57"/>
      <c r="D21" s="18"/>
      <c r="E21" s="18"/>
      <c r="F21" s="18"/>
      <c r="G21" s="18"/>
      <c r="H21" s="18"/>
      <c r="I21" s="18"/>
      <c r="J21" s="18"/>
      <c r="K21" s="10">
        <f t="shared" si="4"/>
        <v>0</v>
      </c>
    </row>
    <row r="22" spans="1:11" ht="15">
      <c r="A22" s="55" t="s">
        <v>18</v>
      </c>
      <c r="B22" s="56"/>
      <c r="C22" s="57"/>
      <c r="D22" s="18"/>
      <c r="E22" s="18"/>
      <c r="F22" s="19"/>
      <c r="G22" s="18"/>
      <c r="H22" s="18"/>
      <c r="I22" s="18"/>
      <c r="J22" s="18"/>
      <c r="K22" s="10">
        <f t="shared" si="4"/>
        <v>0</v>
      </c>
    </row>
    <row r="23" spans="1:11" ht="15">
      <c r="A23" s="61" t="s">
        <v>19</v>
      </c>
      <c r="B23" s="62"/>
      <c r="C23" s="63"/>
      <c r="D23" s="29">
        <f aca="true" t="shared" si="5" ref="D23:J23">SUM(D14:D15)+SUM(D17:D22)</f>
        <v>0</v>
      </c>
      <c r="E23" s="29">
        <f t="shared" si="5"/>
        <v>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30">
        <f t="shared" si="4"/>
        <v>0</v>
      </c>
    </row>
    <row r="24" spans="1:11" ht="15">
      <c r="A24" s="55" t="s">
        <v>44</v>
      </c>
      <c r="B24" s="56"/>
      <c r="C24" s="57"/>
      <c r="D24" s="19"/>
      <c r="E24" s="19"/>
      <c r="F24" s="19"/>
      <c r="G24" s="19"/>
      <c r="H24" s="19"/>
      <c r="I24" s="19"/>
      <c r="J24" s="19"/>
      <c r="K24" s="10">
        <f t="shared" si="4"/>
        <v>0</v>
      </c>
    </row>
    <row r="25" spans="1:11" ht="15">
      <c r="A25" s="61" t="s">
        <v>20</v>
      </c>
      <c r="B25" s="62"/>
      <c r="C25" s="63"/>
      <c r="D25" s="31">
        <f>D23+D24</f>
        <v>0</v>
      </c>
      <c r="E25" s="31">
        <f aca="true" t="shared" si="6" ref="E25:J25">E23+E24</f>
        <v>0</v>
      </c>
      <c r="F25" s="31">
        <f>F23+F24</f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0">
        <f>SUM(D25:J25)</f>
        <v>0</v>
      </c>
    </row>
    <row r="26" spans="9:11" ht="15">
      <c r="I26" s="59" t="s">
        <v>21</v>
      </c>
      <c r="J26" s="60"/>
      <c r="K26" s="23">
        <f>K25</f>
        <v>0</v>
      </c>
    </row>
    <row r="27" spans="2:11" ht="15">
      <c r="B27" s="54" t="s">
        <v>42</v>
      </c>
      <c r="C27" s="54"/>
      <c r="D27" s="35" t="s">
        <v>56</v>
      </c>
      <c r="E27" s="35">
        <f>K26</f>
        <v>0</v>
      </c>
      <c r="I27" s="59" t="s">
        <v>22</v>
      </c>
      <c r="J27" s="60"/>
      <c r="K27" s="23">
        <f>'Company Paid Expenses'!D23</f>
        <v>0</v>
      </c>
    </row>
    <row r="28" spans="2:11" ht="15" hidden="1">
      <c r="B28" s="66" t="s">
        <v>42</v>
      </c>
      <c r="C28" s="67"/>
      <c r="D28" s="35" t="s">
        <v>56</v>
      </c>
      <c r="E28" s="36"/>
      <c r="I28" s="59" t="s">
        <v>23</v>
      </c>
      <c r="J28" s="60"/>
      <c r="K28" s="23">
        <f>K26-K27</f>
        <v>0</v>
      </c>
    </row>
    <row r="29" spans="2:11" ht="15.75" customHeight="1" hidden="1">
      <c r="B29" s="11"/>
      <c r="C29" s="11"/>
      <c r="D29" s="50" t="s">
        <v>50</v>
      </c>
      <c r="E29" s="1"/>
      <c r="I29" s="24"/>
      <c r="J29" s="25"/>
      <c r="K29" s="23"/>
    </row>
    <row r="30" spans="2:11" ht="14.25" customHeight="1" hidden="1">
      <c r="B30" s="11"/>
      <c r="C30" s="11"/>
      <c r="D30" s="50" t="s">
        <v>51</v>
      </c>
      <c r="E30" s="1"/>
      <c r="I30" s="24"/>
      <c r="J30" s="25"/>
      <c r="K30" s="23"/>
    </row>
    <row r="31" spans="2:11" ht="15" hidden="1">
      <c r="B31" s="11"/>
      <c r="C31" s="11"/>
      <c r="D31" s="50" t="s">
        <v>52</v>
      </c>
      <c r="E31" s="1"/>
      <c r="I31" s="24"/>
      <c r="J31" s="25"/>
      <c r="K31" s="23"/>
    </row>
    <row r="32" spans="2:11" ht="15" customHeight="1" hidden="1">
      <c r="B32" s="11"/>
      <c r="C32" s="11"/>
      <c r="D32" s="50" t="s">
        <v>53</v>
      </c>
      <c r="E32" s="1"/>
      <c r="I32" s="24"/>
      <c r="J32" s="25"/>
      <c r="K32" s="23"/>
    </row>
    <row r="33" spans="2:11" ht="15" hidden="1">
      <c r="B33" s="11"/>
      <c r="C33" s="11"/>
      <c r="D33" s="50" t="s">
        <v>54</v>
      </c>
      <c r="E33" s="1"/>
      <c r="I33" s="24"/>
      <c r="J33" s="25"/>
      <c r="K33" s="23"/>
    </row>
    <row r="34" spans="2:11" ht="15" hidden="1">
      <c r="B34" s="11"/>
      <c r="C34" s="11"/>
      <c r="D34" s="50" t="s">
        <v>55</v>
      </c>
      <c r="E34" s="1"/>
      <c r="I34" s="24"/>
      <c r="J34" s="25"/>
      <c r="K34" s="23"/>
    </row>
    <row r="35" spans="2:11" ht="15" hidden="1">
      <c r="B35" s="11"/>
      <c r="C35" s="11"/>
      <c r="D35" s="50" t="s">
        <v>40</v>
      </c>
      <c r="E35" s="1"/>
      <c r="I35" s="24"/>
      <c r="J35" s="25"/>
      <c r="K35" s="23"/>
    </row>
    <row r="36" spans="2:11" ht="15">
      <c r="B36" s="54" t="s">
        <v>42</v>
      </c>
      <c r="C36" s="54"/>
      <c r="D36" s="28"/>
      <c r="E36" s="1"/>
      <c r="I36" s="58" t="s">
        <v>23</v>
      </c>
      <c r="J36" s="58"/>
      <c r="K36" s="23">
        <f>K26-K27</f>
        <v>0</v>
      </c>
    </row>
    <row r="37" spans="9:11" ht="15">
      <c r="I37" s="14"/>
      <c r="J37" s="14"/>
      <c r="K37" s="15"/>
    </row>
    <row r="38" spans="1:11" ht="14.25" customHeight="1">
      <c r="A38" s="79" t="s">
        <v>39</v>
      </c>
      <c r="B38" s="79"/>
      <c r="C38" s="79"/>
      <c r="D38" s="52"/>
      <c r="E38" s="52"/>
      <c r="F38" s="52"/>
      <c r="G38" s="52"/>
      <c r="H38" s="52"/>
      <c r="I38" s="52"/>
      <c r="J38" s="52"/>
      <c r="K38" s="52"/>
    </row>
    <row r="39" spans="1:11" ht="15" customHeight="1">
      <c r="A39" s="79"/>
      <c r="B39" s="79"/>
      <c r="C39" s="79"/>
      <c r="D39" s="53"/>
      <c r="E39" s="53"/>
      <c r="F39" s="53"/>
      <c r="G39" s="53"/>
      <c r="H39" s="53"/>
      <c r="I39" s="53"/>
      <c r="J39" s="53"/>
      <c r="K39" s="53"/>
    </row>
    <row r="40" spans="1:11" ht="15" customHeight="1">
      <c r="A40" s="34" t="s">
        <v>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1:11" ht="15">
      <c r="A41" s="83" t="s">
        <v>36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1:11" ht="15" customHeight="1">
      <c r="A42" s="27" t="s">
        <v>37</v>
      </c>
      <c r="B42" s="85"/>
      <c r="C42" s="85"/>
      <c r="D42" s="85"/>
      <c r="E42" s="85"/>
      <c r="F42" s="85"/>
      <c r="G42" s="85"/>
      <c r="H42" s="51"/>
      <c r="I42" s="77"/>
      <c r="J42" s="78"/>
      <c r="K42" s="78"/>
    </row>
  </sheetData>
  <sheetProtection selectLockedCells="1"/>
  <mergeCells count="36">
    <mergeCell ref="I42:K42"/>
    <mergeCell ref="A16:C16"/>
    <mergeCell ref="A38:C39"/>
    <mergeCell ref="A17:C17"/>
    <mergeCell ref="A41:K41"/>
    <mergeCell ref="B28:C28"/>
    <mergeCell ref="B40:K40"/>
    <mergeCell ref="A22:C22"/>
    <mergeCell ref="I28:J28"/>
    <mergeCell ref="B42:G42"/>
    <mergeCell ref="D3:E3"/>
    <mergeCell ref="A9:B10"/>
    <mergeCell ref="B3:C3"/>
    <mergeCell ref="A21:C21"/>
    <mergeCell ref="A14:C14"/>
    <mergeCell ref="A15:C15"/>
    <mergeCell ref="A23:C23"/>
    <mergeCell ref="A24:C24"/>
    <mergeCell ref="A25:C25"/>
    <mergeCell ref="A1:K1"/>
    <mergeCell ref="A2:K2"/>
    <mergeCell ref="A5:B5"/>
    <mergeCell ref="A11:C11"/>
    <mergeCell ref="F3:J3"/>
    <mergeCell ref="A12:C12"/>
    <mergeCell ref="A13:C13"/>
    <mergeCell ref="D38:K38"/>
    <mergeCell ref="D39:K39"/>
    <mergeCell ref="B27:C27"/>
    <mergeCell ref="B36:C36"/>
    <mergeCell ref="A18:C18"/>
    <mergeCell ref="A19:C19"/>
    <mergeCell ref="I36:J36"/>
    <mergeCell ref="A20:C20"/>
    <mergeCell ref="I27:J27"/>
    <mergeCell ref="I26:J26"/>
  </mergeCells>
  <dataValidations count="1">
    <dataValidation type="list" allowBlank="1" showInputMessage="1" showErrorMessage="1" sqref="D27:D36">
      <formula1>$D$27:$D$35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scale="98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0.8515625" style="0" customWidth="1"/>
    <col min="2" max="2" width="19.7109375" style="0" customWidth="1"/>
    <col min="3" max="3" width="19.57421875" style="0" customWidth="1"/>
    <col min="4" max="4" width="11.8515625" style="0" customWidth="1"/>
  </cols>
  <sheetData>
    <row r="1" spans="1:4" ht="15">
      <c r="A1" s="86" t="s">
        <v>24</v>
      </c>
      <c r="B1" s="86"/>
      <c r="C1" s="86"/>
      <c r="D1" s="86"/>
    </row>
    <row r="2" spans="1:4" ht="15">
      <c r="A2" s="2" t="s">
        <v>4</v>
      </c>
      <c r="B2" s="2" t="s">
        <v>25</v>
      </c>
      <c r="C2" s="2" t="s">
        <v>26</v>
      </c>
      <c r="D2" s="2" t="s">
        <v>27</v>
      </c>
    </row>
    <row r="3" spans="1:4" ht="15">
      <c r="A3" s="8"/>
      <c r="B3" s="3"/>
      <c r="C3" s="3" t="s">
        <v>28</v>
      </c>
      <c r="D3" s="4"/>
    </row>
    <row r="4" spans="1:4" ht="15">
      <c r="A4" s="8"/>
      <c r="B4" s="3"/>
      <c r="C4" s="3" t="s">
        <v>29</v>
      </c>
      <c r="D4" s="37"/>
    </row>
    <row r="5" spans="1:4" ht="15">
      <c r="A5" s="8"/>
      <c r="B5" s="3"/>
      <c r="C5" s="3" t="s">
        <v>30</v>
      </c>
      <c r="D5" s="4"/>
    </row>
    <row r="6" spans="1:4" ht="15">
      <c r="A6" s="8"/>
      <c r="B6" s="3"/>
      <c r="C6" s="3" t="s">
        <v>31</v>
      </c>
      <c r="D6" s="4"/>
    </row>
    <row r="7" spans="1:4" ht="15">
      <c r="A7" s="8"/>
      <c r="B7" s="3"/>
      <c r="C7" s="3" t="s">
        <v>14</v>
      </c>
      <c r="D7" s="4"/>
    </row>
    <row r="8" spans="1:4" ht="15">
      <c r="A8" s="8"/>
      <c r="B8" s="3"/>
      <c r="C8" s="3" t="s">
        <v>32</v>
      </c>
      <c r="D8" s="4"/>
    </row>
    <row r="9" spans="1:4" ht="15">
      <c r="A9" s="8"/>
      <c r="B9" s="3"/>
      <c r="C9" s="3" t="s">
        <v>33</v>
      </c>
      <c r="D9" s="4"/>
    </row>
    <row r="10" spans="1:4" ht="15">
      <c r="A10" s="5"/>
      <c r="B10" s="6"/>
      <c r="C10" s="6" t="s">
        <v>34</v>
      </c>
      <c r="D10" s="4"/>
    </row>
    <row r="11" spans="1:4" ht="15">
      <c r="A11" s="5"/>
      <c r="B11" s="6"/>
      <c r="C11" s="6"/>
      <c r="D11" s="4"/>
    </row>
    <row r="12" spans="1:4" ht="15">
      <c r="A12" s="5"/>
      <c r="B12" s="6"/>
      <c r="C12" s="6"/>
      <c r="D12" s="4"/>
    </row>
    <row r="13" spans="1:4" ht="15">
      <c r="A13" s="5"/>
      <c r="B13" s="6"/>
      <c r="C13" s="6"/>
      <c r="D13" s="4"/>
    </row>
    <row r="14" spans="1:4" ht="15">
      <c r="A14" s="5"/>
      <c r="B14" s="6"/>
      <c r="C14" s="6"/>
      <c r="D14" s="4"/>
    </row>
    <row r="15" spans="1:4" ht="15">
      <c r="A15" s="5"/>
      <c r="B15" s="6"/>
      <c r="C15" s="6"/>
      <c r="D15" s="4"/>
    </row>
    <row r="16" spans="1:4" ht="15">
      <c r="A16" s="5"/>
      <c r="B16" s="6"/>
      <c r="C16" s="6"/>
      <c r="D16" s="4"/>
    </row>
    <row r="17" spans="1:4" ht="15">
      <c r="A17" s="5"/>
      <c r="B17" s="6"/>
      <c r="C17" s="6"/>
      <c r="D17" s="4"/>
    </row>
    <row r="18" spans="1:4" ht="15">
      <c r="A18" s="5"/>
      <c r="B18" s="6"/>
      <c r="C18" s="6"/>
      <c r="D18" s="4"/>
    </row>
    <row r="19" spans="1:4" ht="15">
      <c r="A19" s="5"/>
      <c r="B19" s="6"/>
      <c r="C19" s="6"/>
      <c r="D19" s="4"/>
    </row>
    <row r="20" spans="1:4" ht="15">
      <c r="A20" s="5"/>
      <c r="B20" s="6"/>
      <c r="C20" s="6"/>
      <c r="D20" s="4"/>
    </row>
    <row r="21" spans="1:4" ht="15">
      <c r="A21" s="5"/>
      <c r="B21" s="6"/>
      <c r="C21" s="6"/>
      <c r="D21" s="4"/>
    </row>
    <row r="22" spans="1:4" ht="15">
      <c r="A22" s="5"/>
      <c r="B22" s="6"/>
      <c r="C22" s="6"/>
      <c r="D22" s="4"/>
    </row>
    <row r="23" spans="1:4" ht="15">
      <c r="A23" s="7"/>
      <c r="B23" s="87" t="s">
        <v>35</v>
      </c>
      <c r="C23" s="87"/>
      <c r="D23" s="26">
        <f>SUM(D3:D22)</f>
        <v>0</v>
      </c>
    </row>
  </sheetData>
  <sheetProtection sheet="1" selectLockedCells="1"/>
  <mergeCells count="2">
    <mergeCell ref="A1:D1"/>
    <mergeCell ref="B23:C2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 Price</dc:creator>
  <cp:keywords/>
  <dc:description/>
  <cp:lastModifiedBy>Phyllis Zerhusen</cp:lastModifiedBy>
  <cp:lastPrinted>2021-05-20T15:24:17Z</cp:lastPrinted>
  <dcterms:created xsi:type="dcterms:W3CDTF">2008-05-27T14:48:33Z</dcterms:created>
  <dcterms:modified xsi:type="dcterms:W3CDTF">2023-01-20T16:25:37Z</dcterms:modified>
  <cp:category/>
  <cp:version/>
  <cp:contentType/>
  <cp:contentStatus/>
</cp:coreProperties>
</file>